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4"/>
  <workbookPr autoCompressPictures="0"/>
  <mc:AlternateContent xmlns:mc="http://schemas.openxmlformats.org/markup-compatibility/2006">
    <mc:Choice Requires="x15">
      <x15ac:absPath xmlns:x15ac="http://schemas.microsoft.com/office/spreadsheetml/2010/11/ac" url="/Users/nicolebarnett/Dropbox (Avidog)/"/>
    </mc:Choice>
  </mc:AlternateContent>
  <xr:revisionPtr revIDLastSave="0" documentId="8_{0A2F8C52-DFEA-5145-867E-A602F03E218E}" xr6:coauthVersionLast="45" xr6:coauthVersionMax="45" xr10:uidLastSave="{00000000-0000-0000-0000-000000000000}"/>
  <bookViews>
    <workbookView xWindow="0" yWindow="460" windowWidth="27320" windowHeight="13960" xr2:uid="{00000000-000D-0000-FFFF-FFFF00000000}"/>
  </bookViews>
  <sheets>
    <sheet name="Estimated Key Dates" sheetId="1" r:id="rId1"/>
    <sheet name="Sample Case Study" sheetId="2"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7" i="1" l="1"/>
  <c r="D9" i="1" s="1"/>
  <c r="D10" i="1" s="1"/>
  <c r="D8" i="1"/>
  <c r="C8" i="1"/>
  <c r="D9" i="2"/>
  <c r="D10" i="2" s="1"/>
  <c r="D8" i="2"/>
  <c r="D7" i="2"/>
  <c r="C7" i="1"/>
  <c r="C9" i="1" s="1"/>
  <c r="C10" i="1" s="1"/>
  <c r="C8" i="2"/>
  <c r="C7" i="2"/>
  <c r="C9" i="2" s="1"/>
  <c r="C10" i="2" s="1"/>
</calcChain>
</file>

<file path=xl/sharedStrings.xml><?xml version="1.0" encoding="utf-8"?>
<sst xmlns="http://schemas.openxmlformats.org/spreadsheetml/2006/main" count="32" uniqueCount="27">
  <si>
    <t>Likely ovulation</t>
  </si>
  <si>
    <t>Likely first breeding dates</t>
  </si>
  <si>
    <t>Likely first whelping date</t>
  </si>
  <si>
    <t>Send pups home</t>
  </si>
  <si>
    <t>Here is a simple form to estimate when your dog will breed and whelp, and when your puppies will go home, based on when she came in season.  Note these are only ESTIMATES to help you determine if you should do a breeding.  Bitches vary when they will breed and whelp but this gives you an idea when these events are likely to happen.  Be sure to work with your veterinarian to time your bitch’s breeding and whelping.</t>
  </si>
  <si>
    <t>First, answer two questions:</t>
  </si>
  <si>
    <t>1) What day did your bitch come in season?</t>
  </si>
  <si>
    <t>2) At what age do you prefer to send your puppies home?</t>
  </si>
  <si>
    <t>weeks</t>
  </si>
  <si>
    <t>KEY DATES</t>
  </si>
  <si>
    <t>Early</t>
  </si>
  <si>
    <t>Late</t>
  </si>
  <si>
    <t>YOUR BREEDING'S ESTIMATED KEY DATES</t>
  </si>
  <si>
    <t xml:space="preserve"> </t>
  </si>
  <si>
    <t>2) At what age do you prefer to send your puppies home (weeks)?</t>
  </si>
  <si>
    <t>Here are your estimated key dates so you can ensure that this litter fits into your schedule:</t>
  </si>
  <si>
    <t>To get started, answer two questions in the purple boxes.  Then see your estimated dates below.</t>
  </si>
  <si>
    <t xml:space="preserve">Here is an example from one of our recent breedings.  </t>
  </si>
  <si>
    <t>Comments</t>
  </si>
  <si>
    <t>Pups headed to their new homes over 4th of July weekend!</t>
  </si>
  <si>
    <t>She bred early, on the day of ovulation. Not all bitches will do that. Most won't breed for 1 or 2 days after ovulation.</t>
  </si>
  <si>
    <t>Early Estimates</t>
  </si>
  <si>
    <t>Late Estimates</t>
  </si>
  <si>
    <t>Paige ovulated within the expected window.</t>
  </si>
  <si>
    <t>Paige whelped 58 days from diestrus and 62 days from ovulation, well within the normal range. She had 14 pups with 13 surviving.</t>
  </si>
  <si>
    <t>Actual Results</t>
  </si>
  <si>
    <t>1) What day did your bitch come in season (M/D/YY)?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</si>
</sst>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11">
    <font>
      <sz val="11"/>
      <color theme="1"/>
      <name val="Calibri"/>
      <family val="2"/>
      <scheme val="minor"/>
    </font>
    <font>
      <sz val="14"/>
      <color theme="1"/>
      <name val="Calibri"/>
      <family val="2"/>
      <scheme val="minor"/>
    </font>
    <font>
      <b/>
      <sz val="12"/>
      <color theme="1"/>
      <name val="Calibri"/>
      <family val="2"/>
      <scheme val="minor"/>
    </font>
    <font>
      <b/>
      <sz val="12"/>
      <color rgb="FF002060"/>
      <name val="Calibri"/>
      <family val="2"/>
      <scheme val="minor"/>
    </font>
    <font>
      <b/>
      <sz val="11"/>
      <color rgb="FF002060"/>
      <name val="Calibri"/>
      <family val="2"/>
      <scheme val="minor"/>
    </font>
    <font>
      <b/>
      <sz val="14"/>
      <color theme="1"/>
      <name val="Calibri"/>
      <scheme val="minor"/>
    </font>
    <font>
      <b/>
      <sz val="16"/>
      <color theme="1"/>
      <name val="Calibri"/>
      <scheme val="minor"/>
    </font>
    <font>
      <b/>
      <sz val="18"/>
      <color theme="1"/>
      <name val="Calibri"/>
      <scheme val="minor"/>
    </font>
    <font>
      <b/>
      <sz val="14"/>
      <color rgb="FF002060"/>
      <name val="Calibri"/>
      <scheme val="minor"/>
    </font>
    <font>
      <b/>
      <sz val="20"/>
      <color theme="1"/>
      <name val="Calibri"/>
      <scheme val="minor"/>
    </font>
    <font>
      <sz val="16"/>
      <color theme="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rgb="FFC1E4FF"/>
        <bgColor indexed="64"/>
      </patternFill>
    </fill>
  </fills>
  <borders count="36">
    <border>
      <left/>
      <right/>
      <top/>
      <bottom/>
      <diagonal/>
    </border>
    <border>
      <left style="thick">
        <color rgb="FF7030A0"/>
      </left>
      <right style="medium">
        <color rgb="FF7030A0"/>
      </right>
      <top style="thick">
        <color rgb="FF7030A0"/>
      </top>
      <bottom style="medium">
        <color rgb="FF7030A0"/>
      </bottom>
      <diagonal/>
    </border>
    <border>
      <left style="medium">
        <color rgb="FF7030A0"/>
      </left>
      <right style="medium">
        <color rgb="FF7030A0"/>
      </right>
      <top style="thick">
        <color rgb="FF7030A0"/>
      </top>
      <bottom style="medium">
        <color rgb="FF7030A0"/>
      </bottom>
      <diagonal/>
    </border>
    <border>
      <left style="medium">
        <color rgb="FF7030A0"/>
      </left>
      <right style="thick">
        <color rgb="FF7030A0"/>
      </right>
      <top style="thick">
        <color rgb="FF7030A0"/>
      </top>
      <bottom style="medium">
        <color rgb="FF7030A0"/>
      </bottom>
      <diagonal/>
    </border>
    <border>
      <left style="thick">
        <color rgb="FF7030A0"/>
      </left>
      <right style="medium">
        <color rgb="FF7030A0"/>
      </right>
      <top style="medium">
        <color rgb="FF7030A0"/>
      </top>
      <bottom style="medium">
        <color rgb="FF7030A0"/>
      </bottom>
      <diagonal/>
    </border>
    <border>
      <left style="medium">
        <color rgb="FF7030A0"/>
      </left>
      <right style="medium">
        <color rgb="FF7030A0"/>
      </right>
      <top style="medium">
        <color rgb="FF7030A0"/>
      </top>
      <bottom style="medium">
        <color rgb="FF7030A0"/>
      </bottom>
      <diagonal/>
    </border>
    <border>
      <left style="medium">
        <color rgb="FF7030A0"/>
      </left>
      <right style="thick">
        <color rgb="FF7030A0"/>
      </right>
      <top style="medium">
        <color rgb="FF7030A0"/>
      </top>
      <bottom style="medium">
        <color rgb="FF7030A0"/>
      </bottom>
      <diagonal/>
    </border>
    <border>
      <left style="thick">
        <color rgb="FF7030A0"/>
      </left>
      <right style="medium">
        <color rgb="FF7030A0"/>
      </right>
      <top style="medium">
        <color rgb="FF7030A0"/>
      </top>
      <bottom style="thick">
        <color rgb="FF7030A0"/>
      </bottom>
      <diagonal/>
    </border>
    <border>
      <left style="medium">
        <color rgb="FF7030A0"/>
      </left>
      <right style="medium">
        <color rgb="FF7030A0"/>
      </right>
      <top style="medium">
        <color rgb="FF7030A0"/>
      </top>
      <bottom style="thick">
        <color rgb="FF7030A0"/>
      </bottom>
      <diagonal/>
    </border>
    <border>
      <left style="medium">
        <color rgb="FF7030A0"/>
      </left>
      <right style="thick">
        <color rgb="FF7030A0"/>
      </right>
      <top style="medium">
        <color rgb="FF7030A0"/>
      </top>
      <bottom style="thick">
        <color rgb="FF7030A0"/>
      </bottom>
      <diagonal/>
    </border>
    <border>
      <left style="thick">
        <color rgb="FF7030A0"/>
      </left>
      <right/>
      <top style="thick">
        <color rgb="FF7030A0"/>
      </top>
      <bottom style="medium">
        <color rgb="FF7030A0"/>
      </bottom>
      <diagonal/>
    </border>
    <border>
      <left/>
      <right/>
      <top style="thick">
        <color rgb="FF7030A0"/>
      </top>
      <bottom style="medium">
        <color rgb="FF7030A0"/>
      </bottom>
      <diagonal/>
    </border>
    <border>
      <left/>
      <right style="thick">
        <color rgb="FF7030A0"/>
      </right>
      <top style="thick">
        <color rgb="FF7030A0"/>
      </top>
      <bottom style="medium">
        <color rgb="FF7030A0"/>
      </bottom>
      <diagonal/>
    </border>
    <border>
      <left style="thick">
        <color rgb="FF7030A0"/>
      </left>
      <right/>
      <top/>
      <bottom/>
      <diagonal/>
    </border>
    <border>
      <left style="thick">
        <color rgb="FF7030A0"/>
      </left>
      <right style="medium">
        <color rgb="FF7030A0"/>
      </right>
      <top/>
      <bottom style="medium">
        <color rgb="FF7030A0"/>
      </bottom>
      <diagonal/>
    </border>
    <border>
      <left style="medium">
        <color rgb="FF7030A0"/>
      </left>
      <right style="medium">
        <color rgb="FF7030A0"/>
      </right>
      <top/>
      <bottom style="medium">
        <color rgb="FF7030A0"/>
      </bottom>
      <diagonal/>
    </border>
    <border>
      <left/>
      <right style="thick">
        <color rgb="FF7030A0"/>
      </right>
      <top/>
      <bottom/>
      <diagonal/>
    </border>
    <border>
      <left/>
      <right style="thick">
        <color rgb="FF7030A0"/>
      </right>
      <top/>
      <bottom style="medium">
        <color rgb="FF7030A0"/>
      </bottom>
      <diagonal/>
    </border>
    <border>
      <left style="thick">
        <color rgb="FF7030A0"/>
      </left>
      <right style="medium">
        <color rgb="FF7030A0"/>
      </right>
      <top style="medium">
        <color rgb="FF7030A0"/>
      </top>
      <bottom/>
      <diagonal/>
    </border>
    <border>
      <left style="thick">
        <color rgb="FF7030A0"/>
      </left>
      <right style="medium">
        <color rgb="FF7030A0"/>
      </right>
      <top/>
      <bottom style="thick">
        <color rgb="FF7030A0"/>
      </bottom>
      <diagonal/>
    </border>
    <border>
      <left style="medium">
        <color rgb="FF7030A0"/>
      </left>
      <right style="medium">
        <color rgb="FF7030A0"/>
      </right>
      <top/>
      <bottom/>
      <diagonal/>
    </border>
    <border>
      <left style="thick">
        <color rgb="FF7030A0"/>
      </left>
      <right style="medium">
        <color rgb="FF7030A0"/>
      </right>
      <top style="medium">
        <color theme="0" tint="-0.499984740745262"/>
      </top>
      <bottom/>
      <diagonal/>
    </border>
    <border>
      <left style="thick">
        <color rgb="FF7030A0"/>
      </left>
      <right style="medium">
        <color rgb="FF7030A0"/>
      </right>
      <top style="medium">
        <color theme="0" tint="-0.499984740745262"/>
      </top>
      <bottom style="medium">
        <color theme="0" tint="-0.499984740745262"/>
      </bottom>
      <diagonal/>
    </border>
    <border>
      <left style="medium">
        <color rgb="FF7030A0"/>
      </left>
      <right style="medium">
        <color rgb="FF7030A0"/>
      </right>
      <top style="medium">
        <color rgb="FF7030A0"/>
      </top>
      <bottom style="medium">
        <color theme="0" tint="-0.499984740745262"/>
      </bottom>
      <diagonal/>
    </border>
    <border>
      <left style="medium">
        <color rgb="FF7030A0"/>
      </left>
      <right style="medium">
        <color rgb="FF7030A0"/>
      </right>
      <top style="medium">
        <color theme="0" tint="-0.499984740745262"/>
      </top>
      <bottom style="medium">
        <color theme="0" tint="-0.499984740745262"/>
      </bottom>
      <diagonal/>
    </border>
    <border>
      <left style="medium">
        <color rgb="FF7030A0"/>
      </left>
      <right style="medium">
        <color rgb="FF7030A0"/>
      </right>
      <top style="medium">
        <color theme="0" tint="-0.499984740745262"/>
      </top>
      <bottom style="thick">
        <color rgb="FF7030A0"/>
      </bottom>
      <diagonal/>
    </border>
    <border>
      <left/>
      <right style="thick">
        <color rgb="FF7030A0"/>
      </right>
      <top style="medium">
        <color theme="0" tint="-0.499984740745262"/>
      </top>
      <bottom style="medium">
        <color theme="0" tint="-0.499984740745262"/>
      </bottom>
      <diagonal/>
    </border>
    <border>
      <left/>
      <right style="thick">
        <color rgb="FF7030A0"/>
      </right>
      <top style="medium">
        <color theme="0" tint="-0.499984740745262"/>
      </top>
      <bottom style="thick">
        <color rgb="FF7030A0"/>
      </bottom>
      <diagonal/>
    </border>
    <border>
      <left style="medium">
        <color rgb="FF7030A0"/>
      </left>
      <right/>
      <top/>
      <bottom style="medium">
        <color rgb="FF7030A0"/>
      </bottom>
      <diagonal/>
    </border>
    <border>
      <left style="medium">
        <color rgb="FF7030A0"/>
      </left>
      <right/>
      <top style="medium">
        <color rgb="FF7030A0"/>
      </top>
      <bottom/>
      <diagonal/>
    </border>
    <border>
      <left style="medium">
        <color rgb="FF7030A0"/>
      </left>
      <right/>
      <top style="medium">
        <color theme="0" tint="-0.499984740745262"/>
      </top>
      <bottom/>
      <diagonal/>
    </border>
    <border>
      <left style="medium">
        <color rgb="FF7030A0"/>
      </left>
      <right/>
      <top style="medium">
        <color theme="0" tint="-0.499984740745262"/>
      </top>
      <bottom style="thick">
        <color rgb="FF7030A0"/>
      </bottom>
      <diagonal/>
    </border>
    <border>
      <left/>
      <right/>
      <top/>
      <bottom style="medium">
        <color rgb="FF7030A0"/>
      </bottom>
      <diagonal/>
    </border>
    <border>
      <left/>
      <right/>
      <top style="medium">
        <color theme="0" tint="-0.499984740745262"/>
      </top>
      <bottom style="medium">
        <color theme="0" tint="-0.499984740745262"/>
      </bottom>
      <diagonal/>
    </border>
    <border>
      <left/>
      <right/>
      <top style="medium">
        <color theme="0" tint="-0.499984740745262"/>
      </top>
      <bottom style="thick">
        <color rgb="FF7030A0"/>
      </bottom>
      <diagonal/>
    </border>
    <border>
      <left style="thick">
        <color rgb="FF7030A0"/>
      </left>
      <right style="medium">
        <color rgb="FF7030A0"/>
      </right>
      <top style="medium">
        <color theme="0" tint="-0.499984740745262"/>
      </top>
      <bottom style="thick">
        <color rgb="FF7030A0"/>
      </bottom>
      <diagonal/>
    </border>
  </borders>
  <cellStyleXfs count="1">
    <xf numFmtId="0" fontId="0" fillId="0" borderId="0"/>
  </cellStyleXfs>
  <cellXfs count="70">
    <xf numFmtId="0" fontId="0" fillId="0" borderId="0" xfId="0"/>
    <xf numFmtId="0" fontId="1" fillId="0" borderId="0" xfId="0" applyFont="1" applyAlignment="1">
      <alignment horizontal="left" vertical="top" wrapText="1"/>
    </xf>
    <xf numFmtId="0" fontId="3" fillId="0" borderId="0" xfId="0" applyFont="1" applyAlignment="1">
      <alignment horizontal="left" wrapText="1"/>
    </xf>
    <xf numFmtId="164" fontId="0" fillId="3" borderId="0" xfId="0" applyNumberFormat="1" applyFill="1"/>
    <xf numFmtId="0" fontId="2" fillId="0" borderId="0" xfId="0" applyFont="1" applyAlignment="1"/>
    <xf numFmtId="0" fontId="1" fillId="0" borderId="0" xfId="0" applyFont="1" applyAlignment="1">
      <alignment vertical="top" wrapText="1"/>
    </xf>
    <xf numFmtId="164" fontId="3" fillId="4" borderId="0" xfId="0" applyNumberFormat="1" applyFont="1" applyFill="1" applyAlignment="1" applyProtection="1">
      <alignment horizontal="center" vertical="center" wrapText="1"/>
      <protection locked="0"/>
    </xf>
    <xf numFmtId="0" fontId="1" fillId="5" borderId="0" xfId="0" applyFont="1" applyFill="1" applyAlignment="1">
      <alignment horizontal="left" vertical="top" wrapText="1"/>
    </xf>
    <xf numFmtId="0" fontId="4" fillId="5" borderId="0" xfId="0" applyFont="1" applyFill="1" applyAlignment="1">
      <alignment horizontal="left" vertical="center"/>
    </xf>
    <xf numFmtId="14" fontId="3" fillId="4" borderId="0" xfId="0" applyNumberFormat="1" applyFont="1" applyFill="1" applyAlignment="1" applyProtection="1">
      <alignment horizontal="center" vertical="center" wrapText="1"/>
      <protection locked="0"/>
    </xf>
    <xf numFmtId="14" fontId="0" fillId="0" borderId="0" xfId="0" applyNumberFormat="1"/>
    <xf numFmtId="0" fontId="0" fillId="0" borderId="0" xfId="0" applyBorder="1"/>
    <xf numFmtId="0" fontId="1" fillId="0" borderId="0" xfId="0" applyFont="1"/>
    <xf numFmtId="0" fontId="8" fillId="0" borderId="0" xfId="0" applyFont="1" applyAlignment="1">
      <alignment wrapText="1"/>
    </xf>
    <xf numFmtId="14" fontId="1" fillId="2" borderId="0" xfId="0" applyNumberFormat="1" applyFont="1" applyFill="1" applyAlignment="1">
      <alignment horizontal="center" vertical="center"/>
    </xf>
    <xf numFmtId="164" fontId="1" fillId="2" borderId="0" xfId="0" applyNumberFormat="1" applyFont="1" applyFill="1" applyAlignment="1">
      <alignment horizontal="center" vertical="center"/>
    </xf>
    <xf numFmtId="0" fontId="1" fillId="0" borderId="0" xfId="0" applyFont="1" applyBorder="1" applyAlignment="1">
      <alignment horizontal="left" vertical="center"/>
    </xf>
    <xf numFmtId="0" fontId="1" fillId="0" borderId="13" xfId="0" applyFont="1" applyBorder="1"/>
    <xf numFmtId="0" fontId="1" fillId="0" borderId="14" xfId="0" applyFont="1" applyBorder="1" applyAlignment="1">
      <alignment horizontal="left" indent="1"/>
    </xf>
    <xf numFmtId="14" fontId="5" fillId="0" borderId="15" xfId="0" applyNumberFormat="1" applyFont="1" applyBorder="1" applyAlignment="1">
      <alignment horizontal="left" indent="1"/>
    </xf>
    <xf numFmtId="0" fontId="1" fillId="0" borderId="0" xfId="0" applyFont="1" applyBorder="1"/>
    <xf numFmtId="165" fontId="1" fillId="0" borderId="20" xfId="0" applyNumberFormat="1" applyFont="1" applyBorder="1" applyAlignment="1">
      <alignment horizontal="left" vertical="center" indent="1"/>
    </xf>
    <xf numFmtId="165" fontId="1" fillId="0" borderId="23" xfId="0" applyNumberFormat="1" applyFont="1" applyBorder="1" applyAlignment="1">
      <alignment horizontal="left" vertical="center" indent="1"/>
    </xf>
    <xf numFmtId="165" fontId="1" fillId="0" borderId="24" xfId="0" applyNumberFormat="1" applyFont="1" applyBorder="1" applyAlignment="1">
      <alignment horizontal="left" vertical="center" indent="1"/>
    </xf>
    <xf numFmtId="165" fontId="1" fillId="0" borderId="25" xfId="0" applyNumberFormat="1" applyFont="1" applyBorder="1" applyAlignment="1">
      <alignment horizontal="left" vertical="center" indent="1"/>
    </xf>
    <xf numFmtId="0" fontId="8" fillId="5" borderId="0" xfId="0" applyFont="1" applyFill="1" applyAlignment="1">
      <alignment horizontal="left" vertical="center" wrapText="1" indent="1"/>
    </xf>
    <xf numFmtId="0" fontId="8" fillId="5" borderId="0" xfId="0" applyFont="1" applyFill="1" applyAlignment="1">
      <alignment horizontal="left" vertical="center" wrapText="1" indent="2"/>
    </xf>
    <xf numFmtId="0" fontId="1" fillId="0" borderId="4" xfId="0" applyFont="1" applyBorder="1"/>
    <xf numFmtId="14" fontId="5" fillId="0" borderId="5" xfId="0" applyNumberFormat="1" applyFont="1" applyBorder="1" applyAlignment="1">
      <alignment horizontal="center"/>
    </xf>
    <xf numFmtId="0" fontId="5" fillId="0" borderId="6" xfId="0" applyFont="1" applyBorder="1" applyAlignment="1">
      <alignment horizontal="center"/>
    </xf>
    <xf numFmtId="0" fontId="5" fillId="0" borderId="4" xfId="0" applyFont="1" applyBorder="1" applyAlignment="1">
      <alignment horizontal="center" vertical="center" wrapText="1"/>
    </xf>
    <xf numFmtId="165" fontId="1" fillId="0" borderId="5" xfId="0" applyNumberFormat="1" applyFont="1" applyBorder="1" applyAlignment="1">
      <alignment horizontal="center" vertical="center" wrapText="1"/>
    </xf>
    <xf numFmtId="165" fontId="1" fillId="0" borderId="6" xfId="0" applyNumberFormat="1" applyFont="1" applyBorder="1" applyAlignment="1">
      <alignment horizontal="center" vertical="center" wrapText="1"/>
    </xf>
    <xf numFmtId="0" fontId="5" fillId="0" borderId="7" xfId="0" applyFont="1" applyBorder="1" applyAlignment="1">
      <alignment horizontal="center" vertical="center" wrapText="1"/>
    </xf>
    <xf numFmtId="165" fontId="1" fillId="0" borderId="8" xfId="0" applyNumberFormat="1" applyFont="1" applyBorder="1" applyAlignment="1">
      <alignment horizontal="center" vertical="center" wrapText="1"/>
    </xf>
    <xf numFmtId="165" fontId="1" fillId="0" borderId="9" xfId="0" applyNumberFormat="1" applyFont="1" applyBorder="1" applyAlignment="1">
      <alignment horizontal="center" vertical="center" wrapText="1"/>
    </xf>
    <xf numFmtId="0" fontId="5" fillId="0" borderId="19" xfId="0" applyFont="1" applyBorder="1" applyAlignment="1">
      <alignment horizontal="left" vertical="center" wrapText="1" indent="1"/>
    </xf>
    <xf numFmtId="0" fontId="5" fillId="0" borderId="18" xfId="0" applyFont="1" applyBorder="1" applyAlignment="1">
      <alignment horizontal="left" vertical="center" wrapText="1" indent="1"/>
    </xf>
    <xf numFmtId="0" fontId="5" fillId="0" borderId="21" xfId="0" applyFont="1" applyBorder="1" applyAlignment="1">
      <alignment horizontal="left" vertical="center" wrapText="1" indent="1"/>
    </xf>
    <xf numFmtId="0" fontId="5" fillId="0" borderId="22" xfId="0" applyFont="1" applyBorder="1" applyAlignment="1">
      <alignment horizontal="left" vertical="center" wrapText="1" indent="1"/>
    </xf>
    <xf numFmtId="0" fontId="5" fillId="0" borderId="28" xfId="0" applyFont="1" applyBorder="1" applyAlignment="1">
      <alignment horizontal="left" indent="1"/>
    </xf>
    <xf numFmtId="165" fontId="1" fillId="0" borderId="29" xfId="0" applyNumberFormat="1" applyFont="1" applyBorder="1" applyAlignment="1">
      <alignment horizontal="left" vertical="center" indent="1"/>
    </xf>
    <xf numFmtId="165" fontId="1" fillId="0" borderId="30" xfId="0" applyNumberFormat="1" applyFont="1" applyBorder="1" applyAlignment="1">
      <alignment horizontal="left" vertical="center" indent="1"/>
    </xf>
    <xf numFmtId="165" fontId="1" fillId="0" borderId="31" xfId="0" applyNumberFormat="1" applyFont="1" applyBorder="1" applyAlignment="1">
      <alignment horizontal="left" vertical="center" indent="1"/>
    </xf>
    <xf numFmtId="0" fontId="5" fillId="0" borderId="4" xfId="0" applyFont="1" applyBorder="1" applyAlignment="1">
      <alignment horizontal="left" indent="1"/>
    </xf>
    <xf numFmtId="165" fontId="1" fillId="0" borderId="18" xfId="0" applyNumberFormat="1" applyFont="1" applyBorder="1" applyAlignment="1">
      <alignment horizontal="left" vertical="center" indent="1"/>
    </xf>
    <xf numFmtId="165" fontId="1" fillId="0" borderId="21" xfId="0" applyNumberFormat="1" applyFont="1" applyBorder="1" applyAlignment="1">
      <alignment horizontal="left" vertical="center" indent="1"/>
    </xf>
    <xf numFmtId="165" fontId="1" fillId="0" borderId="35" xfId="0" applyNumberFormat="1" applyFont="1" applyBorder="1" applyAlignment="1">
      <alignment horizontal="left" vertical="center" inden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0" xfId="0" applyFont="1" applyAlignment="1">
      <alignment horizontal="left" vertical="center"/>
    </xf>
    <xf numFmtId="0" fontId="10" fillId="0" borderId="0" xfId="0" applyFont="1" applyAlignment="1">
      <alignment horizontal="center" vertical="top" wrapText="1"/>
    </xf>
    <xf numFmtId="0" fontId="6" fillId="5" borderId="0" xfId="0" applyFont="1" applyFill="1" applyAlignment="1">
      <alignment horizontal="left" vertical="center"/>
    </xf>
    <xf numFmtId="0" fontId="5" fillId="0" borderId="32" xfId="0" applyFont="1" applyBorder="1" applyAlignment="1">
      <alignment horizontal="left" wrapText="1" indent="1"/>
    </xf>
    <xf numFmtId="0" fontId="5" fillId="0" borderId="17" xfId="0" applyFont="1" applyBorder="1" applyAlignment="1">
      <alignment horizontal="left" wrapText="1" indent="1"/>
    </xf>
    <xf numFmtId="0" fontId="1" fillId="0" borderId="0" xfId="0" applyFont="1" applyBorder="1" applyAlignment="1">
      <alignment horizontal="left" indent="1"/>
    </xf>
    <xf numFmtId="0" fontId="1" fillId="0" borderId="16" xfId="0" applyFont="1" applyBorder="1" applyAlignment="1">
      <alignment horizontal="left" indent="1"/>
    </xf>
    <xf numFmtId="0" fontId="1" fillId="0" borderId="33" xfId="0" applyFont="1" applyBorder="1" applyAlignment="1">
      <alignment horizontal="left" wrapText="1" indent="1"/>
    </xf>
    <xf numFmtId="0" fontId="1" fillId="0" borderId="26" xfId="0" applyFont="1" applyBorder="1" applyAlignment="1">
      <alignment horizontal="left" wrapText="1" indent="1"/>
    </xf>
    <xf numFmtId="0" fontId="1" fillId="0" borderId="0" xfId="0" applyFont="1" applyBorder="1" applyAlignment="1">
      <alignment horizontal="left" wrapText="1" indent="1"/>
    </xf>
    <xf numFmtId="0" fontId="1" fillId="0" borderId="16" xfId="0" applyFont="1" applyBorder="1" applyAlignment="1">
      <alignment horizontal="left" wrapText="1" indent="1"/>
    </xf>
    <xf numFmtId="0" fontId="1" fillId="0" borderId="34" xfId="0" applyFont="1" applyBorder="1" applyAlignment="1">
      <alignment horizontal="left" wrapText="1" indent="1"/>
    </xf>
    <xf numFmtId="0" fontId="1" fillId="0" borderId="27" xfId="0" applyFont="1" applyBorder="1" applyAlignment="1">
      <alignment horizontal="left" wrapText="1" indent="1"/>
    </xf>
    <xf numFmtId="0" fontId="9" fillId="0" borderId="0" xfId="0" applyFont="1" applyAlignment="1">
      <alignment horizontal="center" vertical="center" wrapText="1"/>
    </xf>
    <xf numFmtId="0" fontId="7" fillId="0" borderId="0" xfId="0" applyFont="1" applyAlignment="1">
      <alignment horizontal="left" vertical="center"/>
    </xf>
    <xf numFmtId="0" fontId="8" fillId="0" borderId="0" xfId="0" applyFont="1" applyAlignment="1">
      <alignment horizontal="left" wrapText="1" indent="2"/>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C1E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tabSelected="1" workbookViewId="0">
      <selection activeCell="D3" sqref="D3"/>
    </sheetView>
  </sheetViews>
  <sheetFormatPr baseColWidth="10" defaultColWidth="8.83203125" defaultRowHeight="15"/>
  <cols>
    <col min="1" max="1" width="21.83203125" bestFit="1" customWidth="1"/>
    <col min="2" max="2" width="26.33203125" customWidth="1"/>
    <col min="3" max="3" width="29.83203125" customWidth="1"/>
    <col min="4" max="4" width="30.6640625" bestFit="1" customWidth="1"/>
    <col min="7" max="7" width="21.33203125" customWidth="1"/>
  </cols>
  <sheetData>
    <row r="1" spans="1:7" ht="107" customHeight="1">
      <c r="A1" s="52" t="s">
        <v>4</v>
      </c>
      <c r="B1" s="52"/>
      <c r="C1" s="52"/>
      <c r="D1" s="52"/>
      <c r="E1" s="52"/>
      <c r="F1" s="5"/>
      <c r="G1" s="5"/>
    </row>
    <row r="2" spans="1:7" ht="34.75" customHeight="1">
      <c r="A2" s="53" t="s">
        <v>16</v>
      </c>
      <c r="B2" s="53"/>
      <c r="C2" s="53"/>
      <c r="D2" s="53"/>
      <c r="E2" s="7"/>
      <c r="F2" s="1"/>
      <c r="G2" s="1"/>
    </row>
    <row r="3" spans="1:7" ht="62.5" customHeight="1">
      <c r="A3" s="25" t="s">
        <v>26</v>
      </c>
      <c r="B3" s="9"/>
      <c r="C3" s="26" t="s">
        <v>14</v>
      </c>
      <c r="D3" s="6"/>
      <c r="E3" s="8" t="s">
        <v>8</v>
      </c>
      <c r="F3" s="3"/>
    </row>
    <row r="4" spans="1:7" ht="34.75" customHeight="1" thickBot="1">
      <c r="A4" s="51" t="s">
        <v>15</v>
      </c>
      <c r="B4" s="51"/>
      <c r="C4" s="51"/>
      <c r="D4" s="51"/>
      <c r="E4" s="2"/>
      <c r="F4" s="2"/>
      <c r="G4" s="3"/>
    </row>
    <row r="5" spans="1:7" ht="22.25" customHeight="1" thickTop="1" thickBot="1">
      <c r="B5" s="48" t="s">
        <v>12</v>
      </c>
      <c r="C5" s="49"/>
      <c r="D5" s="50"/>
      <c r="E5" s="4"/>
    </row>
    <row r="6" spans="1:7" ht="20" thickBot="1">
      <c r="B6" s="27"/>
      <c r="C6" s="28" t="s">
        <v>10</v>
      </c>
      <c r="D6" s="29" t="s">
        <v>11</v>
      </c>
    </row>
    <row r="7" spans="1:7" ht="33.5" customHeight="1" thickBot="1">
      <c r="B7" s="30" t="s">
        <v>0</v>
      </c>
      <c r="C7" s="31">
        <f>IFERROR(B3+9," ")</f>
        <v>9</v>
      </c>
      <c r="D7" s="32">
        <f>IFERROR(B3+13," ")</f>
        <v>13</v>
      </c>
    </row>
    <row r="8" spans="1:7" ht="38.5" customHeight="1" thickBot="1">
      <c r="B8" s="30" t="s">
        <v>1</v>
      </c>
      <c r="C8" s="31">
        <f>IFERROR(B3+10," ")</f>
        <v>10</v>
      </c>
      <c r="D8" s="32">
        <f>IFERROR(B3+15," ")</f>
        <v>15</v>
      </c>
    </row>
    <row r="9" spans="1:7" ht="34.25" customHeight="1" thickBot="1">
      <c r="B9" s="30" t="s">
        <v>2</v>
      </c>
      <c r="C9" s="31">
        <f>IFERROR(C7+61," ")</f>
        <v>70</v>
      </c>
      <c r="D9" s="32">
        <f>IFERROR(D7+65," ")</f>
        <v>78</v>
      </c>
    </row>
    <row r="10" spans="1:7" ht="37.25" customHeight="1" thickBot="1">
      <c r="B10" s="33" t="s">
        <v>3</v>
      </c>
      <c r="C10" s="34">
        <f>IFERROR(C9+(D3*7), " ")</f>
        <v>70</v>
      </c>
      <c r="D10" s="35">
        <f>IFERROR(D9+(D3*7), " ")</f>
        <v>78</v>
      </c>
    </row>
    <row r="11" spans="1:7" ht="16" thickTop="1">
      <c r="C11" t="s">
        <v>13</v>
      </c>
    </row>
  </sheetData>
  <mergeCells count="4">
    <mergeCell ref="B5:D5"/>
    <mergeCell ref="A4:D4"/>
    <mergeCell ref="A1:E1"/>
    <mergeCell ref="A2:D2"/>
  </mergeCells>
  <pageMargins left="1" right="1" top="1" bottom="1" header="0.25" footer="0.5"/>
  <pageSetup orientation="landscape" horizontalDpi="1200" verticalDpi="1200"/>
  <headerFooter>
    <oddHeader>&amp;C&amp;16
&amp;"-,Bold"&amp;K7030A0Estimating Key Dates for Your Litter Based on When Your Bitch Came in Season</oddHeader>
    <oddFooter>&amp;Lwww.Avidog.com&amp;RCopyright 2014 Avidog International LLC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
  <sheetViews>
    <sheetView workbookViewId="0">
      <selection activeCell="F6" sqref="F6:G6"/>
    </sheetView>
  </sheetViews>
  <sheetFormatPr baseColWidth="10" defaultColWidth="8.83203125" defaultRowHeight="15"/>
  <cols>
    <col min="1" max="1" width="21.83203125" bestFit="1" customWidth="1"/>
    <col min="2" max="2" width="22" bestFit="1" customWidth="1"/>
    <col min="3" max="3" width="28.33203125" bestFit="1" customWidth="1"/>
    <col min="4" max="4" width="25" bestFit="1" customWidth="1"/>
    <col min="5" max="5" width="23.6640625" bestFit="1" customWidth="1"/>
    <col min="7" max="7" width="70.33203125" customWidth="1"/>
  </cols>
  <sheetData>
    <row r="1" spans="1:9" ht="45.5" customHeight="1">
      <c r="A1" s="64" t="s">
        <v>17</v>
      </c>
      <c r="B1" s="64"/>
      <c r="C1" s="64"/>
      <c r="D1" s="64"/>
      <c r="E1" s="64"/>
      <c r="F1" s="64"/>
      <c r="G1" s="64"/>
      <c r="H1" s="12"/>
    </row>
    <row r="2" spans="1:9" ht="14.5" customHeight="1">
      <c r="A2" s="1"/>
      <c r="B2" s="1"/>
      <c r="C2" s="1"/>
      <c r="D2" s="1"/>
      <c r="E2" s="1"/>
      <c r="F2" s="1"/>
      <c r="G2" s="1"/>
      <c r="H2" s="12"/>
    </row>
    <row r="3" spans="1:9" ht="19.25" customHeight="1">
      <c r="A3" s="65" t="s">
        <v>5</v>
      </c>
      <c r="B3" s="65"/>
      <c r="C3" s="65"/>
      <c r="D3" s="1"/>
      <c r="E3" s="1"/>
      <c r="F3" s="1"/>
      <c r="G3" s="1"/>
      <c r="H3" s="12"/>
    </row>
    <row r="4" spans="1:9" ht="61" thickBot="1">
      <c r="A4" s="13" t="s">
        <v>6</v>
      </c>
      <c r="B4" s="14">
        <v>42420</v>
      </c>
      <c r="C4" s="66" t="s">
        <v>7</v>
      </c>
      <c r="D4" s="66"/>
      <c r="E4" s="15">
        <v>8.5</v>
      </c>
      <c r="F4" s="16" t="s">
        <v>8</v>
      </c>
      <c r="G4" s="12"/>
      <c r="H4" s="12"/>
    </row>
    <row r="5" spans="1:9" ht="36.5" customHeight="1" thickTop="1" thickBot="1">
      <c r="A5" s="12"/>
      <c r="B5" s="67" t="s">
        <v>9</v>
      </c>
      <c r="C5" s="68"/>
      <c r="D5" s="68"/>
      <c r="E5" s="68"/>
      <c r="F5" s="68"/>
      <c r="G5" s="69"/>
      <c r="H5" s="17"/>
      <c r="I5" s="10"/>
    </row>
    <row r="6" spans="1:9" ht="20" thickBot="1">
      <c r="A6" s="12"/>
      <c r="B6" s="18"/>
      <c r="C6" s="19" t="s">
        <v>21</v>
      </c>
      <c r="D6" s="40" t="s">
        <v>22</v>
      </c>
      <c r="E6" s="44" t="s">
        <v>25</v>
      </c>
      <c r="F6" s="54" t="s">
        <v>18</v>
      </c>
      <c r="G6" s="55"/>
      <c r="H6" s="17"/>
    </row>
    <row r="7" spans="1:9" ht="21" thickBot="1">
      <c r="A7" s="12"/>
      <c r="B7" s="37" t="s">
        <v>0</v>
      </c>
      <c r="C7" s="22">
        <f>B4+9</f>
        <v>42429</v>
      </c>
      <c r="D7" s="41">
        <f>B4+13</f>
        <v>42433</v>
      </c>
      <c r="E7" s="45">
        <v>42433</v>
      </c>
      <c r="F7" s="56" t="s">
        <v>23</v>
      </c>
      <c r="G7" s="57"/>
      <c r="H7" s="20"/>
    </row>
    <row r="8" spans="1:9" s="11" customFormat="1" ht="40" customHeight="1" thickBot="1">
      <c r="A8" s="20"/>
      <c r="B8" s="38" t="s">
        <v>1</v>
      </c>
      <c r="C8" s="23">
        <f>B4+11</f>
        <v>42431</v>
      </c>
      <c r="D8" s="42">
        <f>B4+16</f>
        <v>42436</v>
      </c>
      <c r="E8" s="46">
        <v>42433</v>
      </c>
      <c r="F8" s="58" t="s">
        <v>20</v>
      </c>
      <c r="G8" s="59"/>
      <c r="H8" s="20"/>
    </row>
    <row r="9" spans="1:9" ht="40" customHeight="1" thickBot="1">
      <c r="A9" s="12"/>
      <c r="B9" s="39" t="s">
        <v>2</v>
      </c>
      <c r="C9" s="21">
        <f>C7+61</f>
        <v>42490</v>
      </c>
      <c r="D9" s="42">
        <f>D7+65</f>
        <v>42498</v>
      </c>
      <c r="E9" s="46">
        <v>42495</v>
      </c>
      <c r="F9" s="60" t="s">
        <v>24</v>
      </c>
      <c r="G9" s="61"/>
      <c r="H9" s="12"/>
    </row>
    <row r="10" spans="1:9" ht="21" thickBot="1">
      <c r="A10" s="12"/>
      <c r="B10" s="36" t="s">
        <v>3</v>
      </c>
      <c r="C10" s="24">
        <f>C9+63</f>
        <v>42553</v>
      </c>
      <c r="D10" s="43">
        <f>D9+63</f>
        <v>42561</v>
      </c>
      <c r="E10" s="47">
        <v>42555</v>
      </c>
      <c r="F10" s="62" t="s">
        <v>19</v>
      </c>
      <c r="G10" s="63"/>
      <c r="H10" s="17"/>
    </row>
    <row r="11" spans="1:9" ht="20" thickTop="1">
      <c r="A11" s="12"/>
      <c r="B11" s="12"/>
      <c r="C11" s="12"/>
      <c r="D11" s="12"/>
      <c r="E11" s="12"/>
      <c r="F11" s="12"/>
      <c r="G11" s="12"/>
      <c r="H11" s="12"/>
    </row>
    <row r="12" spans="1:9" ht="19">
      <c r="A12" s="12"/>
      <c r="B12" s="12"/>
      <c r="C12" s="12"/>
      <c r="D12" s="12"/>
      <c r="E12" s="12"/>
      <c r="F12" s="12"/>
      <c r="G12" s="12"/>
      <c r="H12" s="12"/>
    </row>
    <row r="13" spans="1:9" ht="19">
      <c r="A13" s="12"/>
      <c r="B13" s="12"/>
      <c r="C13" s="12"/>
      <c r="D13" s="12"/>
      <c r="E13" s="12"/>
      <c r="F13" s="12"/>
      <c r="G13" s="12"/>
      <c r="H13" s="12"/>
    </row>
    <row r="14" spans="1:9" ht="19">
      <c r="A14" s="12"/>
      <c r="B14" s="12"/>
      <c r="C14" s="12"/>
      <c r="D14" s="12"/>
      <c r="E14" s="12"/>
      <c r="F14" s="12"/>
      <c r="G14" s="12"/>
      <c r="H14" s="12"/>
    </row>
    <row r="15" spans="1:9" ht="19">
      <c r="A15" s="12"/>
      <c r="B15" s="12"/>
      <c r="C15" s="12"/>
      <c r="D15" s="12"/>
      <c r="E15" s="12"/>
      <c r="F15" s="12"/>
      <c r="G15" s="12"/>
      <c r="H15" s="12"/>
    </row>
    <row r="16" spans="1:9" ht="19">
      <c r="A16" s="12"/>
      <c r="B16" s="12"/>
      <c r="C16" s="12"/>
      <c r="D16" s="12"/>
      <c r="E16" s="12"/>
      <c r="F16" s="12"/>
      <c r="G16" s="12"/>
      <c r="H16" s="12"/>
    </row>
    <row r="17" spans="1:8" ht="19">
      <c r="A17" s="12"/>
      <c r="B17" s="12"/>
      <c r="C17" s="12"/>
      <c r="D17" s="12"/>
      <c r="E17" s="12"/>
      <c r="F17" s="12"/>
      <c r="G17" s="12"/>
      <c r="H17" s="12"/>
    </row>
    <row r="18" spans="1:8" ht="19">
      <c r="A18" s="12"/>
      <c r="B18" s="12"/>
      <c r="C18" s="12"/>
      <c r="D18" s="12"/>
      <c r="E18" s="12"/>
      <c r="F18" s="12"/>
      <c r="G18" s="12"/>
      <c r="H18" s="12"/>
    </row>
    <row r="19" spans="1:8" ht="19">
      <c r="A19" s="12"/>
      <c r="B19" s="12"/>
      <c r="C19" s="12"/>
      <c r="D19" s="12"/>
      <c r="E19" s="12"/>
      <c r="F19" s="12"/>
      <c r="G19" s="12"/>
      <c r="H19" s="12"/>
    </row>
    <row r="20" spans="1:8" ht="19">
      <c r="A20" s="12"/>
      <c r="B20" s="12"/>
      <c r="C20" s="12"/>
      <c r="D20" s="12"/>
      <c r="E20" s="12"/>
      <c r="F20" s="12"/>
      <c r="G20" s="12"/>
      <c r="H20" s="12"/>
    </row>
  </sheetData>
  <sheetProtection sheet="1" objects="1" scenarios="1" selectLockedCells="1" selectUnlockedCells="1"/>
  <mergeCells count="9">
    <mergeCell ref="A1:G1"/>
    <mergeCell ref="A3:C3"/>
    <mergeCell ref="C4:D4"/>
    <mergeCell ref="B5:G5"/>
    <mergeCell ref="F6:G6"/>
    <mergeCell ref="F7:G7"/>
    <mergeCell ref="F8:G8"/>
    <mergeCell ref="F9:G9"/>
    <mergeCell ref="F10:G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Estimated Key Dates</vt:lpstr>
      <vt:lpstr>Sample Case Study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Gayle</dc:creator>
  <cp:lastModifiedBy>Nicole Barnett</cp:lastModifiedBy>
  <cp:lastPrinted>2014-11-26T19:06:29Z</cp:lastPrinted>
  <dcterms:created xsi:type="dcterms:W3CDTF">2014-11-22T17:39:11Z</dcterms:created>
  <dcterms:modified xsi:type="dcterms:W3CDTF">2020-06-25T13:44:30Z</dcterms:modified>
</cp:coreProperties>
</file>